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<sst xmlns="http://schemas.openxmlformats.org/spreadsheetml/2006/main" count="52" uniqueCount="50">
  <si>
    <t xml:space="preserve">Kassenjournal</t>
  </si>
  <si>
    <t xml:space="preserve">Zeitraum:</t>
  </si>
  <si>
    <t xml:space="preserve">FSR:</t>
  </si>
  <si>
    <t xml:space="preserve">bitte Hinweise am Tabellenende beachten</t>
  </si>
  <si>
    <t xml:space="preserve">Einnahme und Ausgaben eintragen, unter Bnr. 0 bei Kontostand 0 tatsächlichen Anfangskontostand eintragen.</t>
  </si>
  <si>
    <t xml:space="preserve">Bnr.</t>
  </si>
  <si>
    <t xml:space="preserve">Datum der Zahlung</t>
  </si>
  <si>
    <t xml:space="preserve">Datum der Rechnung</t>
  </si>
  <si>
    <t xml:space="preserve">Datum
des Beschlusses</t>
  </si>
  <si>
    <t xml:space="preserve">Empfänger_in</t>
  </si>
  <si>
    <t xml:space="preserve">Bezeichnung</t>
  </si>
  <si>
    <t xml:space="preserve">Einnahme</t>
  </si>
  <si>
    <t xml:space="preserve">Art der Einnahme*</t>
  </si>
  <si>
    <t xml:space="preserve">Ausgabe</t>
  </si>
  <si>
    <t xml:space="preserve">Art der Ausgabe*</t>
  </si>
  <si>
    <t xml:space="preserve">Kontostand</t>
  </si>
  <si>
    <r>
      <rPr>
        <b val="true"/>
        <sz val="15"/>
        <color rgb="FF000000"/>
        <rFont val="Arial"/>
        <family val="2"/>
        <charset val="1"/>
      </rPr>
      <t xml:space="preserve">←</t>
    </r>
    <r>
      <rPr>
        <b val="true"/>
        <sz val="10"/>
        <color rgb="FF000000"/>
        <rFont val="Arial"/>
        <family val="2"/>
        <charset val="1"/>
      </rPr>
      <t xml:space="preserve"> hier den Anfangskontostand einfügen.
Der Rest dieser Spalte berechnet sich dann automatisch.</t>
    </r>
  </si>
  <si>
    <t xml:space="preserve">* Die Kategorien der Einnahmen und Ausgaben sind am Ende der Tabelle erläutert.</t>
  </si>
  <si>
    <r>
      <rPr>
        <sz val="10"/>
        <color rgb="FF000000"/>
        <rFont val="Arial"/>
        <family val="2"/>
        <charset val="1"/>
      </rPr>
      <t xml:space="preserve">Ihr braucht mehr Platz? Rechtsklick </t>
    </r>
    <r>
      <rPr>
        <b val="true"/>
        <sz val="11"/>
        <rFont val="Cambria"/>
        <family val="1"/>
        <charset val="1"/>
      </rPr>
      <t xml:space="preserve">ganz links</t>
    </r>
    <r>
      <rPr>
        <sz val="10"/>
        <color rgb="FF000000"/>
        <rFont val="Arial"/>
        <family val="2"/>
        <charset val="1"/>
      </rPr>
      <t xml:space="preserve"> auf die unterste Zeile (zwei Zeilen über dieser hier) und "1 unten einfügen" auswählen.</t>
    </r>
  </si>
  <si>
    <t xml:space="preserve">Der folgende Teil berechnet sich automatisch</t>
  </si>
  <si>
    <t xml:space="preserve">Erläuterung</t>
  </si>
  <si>
    <t xml:space="preserve">Summe Einnahmen</t>
  </si>
  <si>
    <t xml:space="preserve">Summe Ausgaben</t>
  </si>
  <si>
    <t xml:space="preserve">daraus entfallen auf:</t>
  </si>
  <si>
    <t xml:space="preserve">Fachschaftsgelder, Gelder vom Hilfsfond Fachschaften</t>
  </si>
  <si>
    <t xml:space="preserve">StuRa</t>
  </si>
  <si>
    <t xml:space="preserve">Kauf Wirtschaftsgüter</t>
  </si>
  <si>
    <t xml:space="preserve">alle langlebigen Anschaffungen</t>
  </si>
  <si>
    <t xml:space="preserve">bei Kooperationen (Partys, Exkursionen, Erstifahrten...)
</t>
  </si>
  <si>
    <t xml:space="preserve">Andere Fachschaften</t>
  </si>
  <si>
    <t xml:space="preserve">Kontoführung</t>
  </si>
  <si>
    <t xml:space="preserve">alle bei der Bank anfallenden Kosten</t>
  </si>
  <si>
    <t xml:space="preserve">Eintrittsgelder, Eigenanteile von Teilnehmer_innen...</t>
  </si>
  <si>
    <t xml:space="preserve">Unkostenbeteiligungen</t>
  </si>
  <si>
    <t xml:space="preserve">Verwaltung/ ÖA</t>
  </si>
  <si>
    <t xml:space="preserve">Verbrauchsmaterial, Flyer, Plakate...</t>
  </si>
  <si>
    <t xml:space="preserve">verkaufte Speisen und Getränke</t>
  </si>
  <si>
    <t xml:space="preserve">Gastronomie</t>
  </si>
  <si>
    <t xml:space="preserve">Veranstaltungen</t>
  </si>
  <si>
    <t xml:space="preserve">Eigene Veranstaltungen, an denen Studis teilnehmen können</t>
  </si>
  <si>
    <t xml:space="preserve">Zuschüsse SMWK</t>
  </si>
  <si>
    <t xml:space="preserve">Mittel für Arbeitsgruppen</t>
  </si>
  <si>
    <t xml:space="preserve">Förderungen für vom StuRa anerkannte AGs</t>
  </si>
  <si>
    <t xml:space="preserve">Zuschüsse StuWe</t>
  </si>
  <si>
    <t xml:space="preserve">Projektförderung (Dritte)</t>
  </si>
  <si>
    <t xml:space="preserve">Antragsstellung weder durch FSR noch durch AGs</t>
  </si>
  <si>
    <t xml:space="preserve">Zuschüsse Sponsoren</t>
  </si>
  <si>
    <t xml:space="preserve">sonstige Einnahmen</t>
  </si>
  <si>
    <t xml:space="preserve">sonstige Ausgaben</t>
  </si>
  <si>
    <r>
      <rPr>
        <b val="true"/>
        <sz val="10"/>
        <color rgb="FF000000"/>
        <rFont val="Arial"/>
        <family val="2"/>
        <charset val="1"/>
      </rPr>
      <t xml:space="preserve">Folgende Reihenfolge ist ZWINGEND einzuhalten:
Antrag -&gt; Beschluss -&gt; Vertrag/Auslage -&gt; Leistung/Kauf -&gt; Rechnung/Antrag auf Auslagenrückerstattung -&gt; Zahlung/Erstattung -&gt; Dokumentation
Besonderheiten:
- Alkohol: </t>
    </r>
    <r>
      <rPr>
        <sz val="11"/>
        <rFont val="Cambria"/>
        <family val="1"/>
        <charset val="1"/>
      </rPr>
      <t xml:space="preserve">Darf nur finanziert werden, wenn durch Drittmittel (Eintrittsgelder, Getränkeverkauf, Spenden etc.) vollständig refinanziert!
</t>
    </r>
    <r>
      <rPr>
        <b val="true"/>
        <sz val="10"/>
        <color rgb="FF000000"/>
        <rFont val="Arial"/>
        <family val="2"/>
        <charset val="1"/>
      </rPr>
      <t xml:space="preserve">- Pfand und Tragetaschen:</t>
    </r>
    <r>
      <rPr>
        <sz val="11"/>
        <rFont val="Cambria"/>
        <family val="1"/>
        <charset val="1"/>
      </rPr>
      <t xml:space="preserve"> Dürfen gar nicht finanziert werden (auch nicht in Auslagenrückerstattungen)
</t>
    </r>
    <r>
      <rPr>
        <b val="true"/>
        <sz val="10"/>
        <color rgb="FF000000"/>
        <rFont val="Arial"/>
        <family val="2"/>
        <charset val="1"/>
      </rPr>
      <t xml:space="preserve">- </t>
    </r>
    <r>
      <rPr>
        <sz val="11"/>
        <rFont val="Cambria"/>
        <family val="1"/>
        <charset val="1"/>
      </rPr>
      <t xml:space="preserve">Bei </t>
    </r>
    <r>
      <rPr>
        <b val="true"/>
        <sz val="10"/>
        <color rgb="FF000000"/>
        <rFont val="Arial"/>
        <family val="2"/>
        <charset val="1"/>
      </rPr>
      <t xml:space="preserve">Ausgaben über 500€</t>
    </r>
    <r>
      <rPr>
        <sz val="11"/>
        <rFont val="Cambria"/>
        <family val="1"/>
        <charset val="1"/>
      </rPr>
      <t xml:space="preserve"> sind immer (!) drei Angebote einzuholen
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</si>
</sst>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"/>
    <numFmt numFmtId="166" formatCode="DD/MM/YYYY"/>
    <numFmt numFmtId="167" formatCode="#,##0.00\ [$€-1]"/>
  </numFmts>
  <fonts count="19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8"/>
      <color rgb="FF000000"/>
      <name val="Poppins"/>
      <family val="0"/>
      <charset val="1"/>
    </font>
    <font>
      <b val="true"/>
      <sz val="10"/>
      <color rgb="FF000000"/>
      <name val="Poppins"/>
      <family val="0"/>
      <charset val="1"/>
    </font>
    <font>
      <sz val="8"/>
      <color rgb="FF000000"/>
      <name val="Poppins"/>
      <family val="0"/>
      <charset val="1"/>
    </font>
    <font>
      <b val="true"/>
      <sz val="10"/>
      <name val="Poppins"/>
      <family val="0"/>
      <charset val="1"/>
    </font>
    <font>
      <sz val="10"/>
      <color rgb="FF000000"/>
      <name val="Poppins"/>
      <family val="0"/>
      <charset val="1"/>
    </font>
    <font>
      <sz val="10"/>
      <name val="Poppins"/>
      <family val="0"/>
      <charset val="1"/>
    </font>
    <font>
      <b val="true"/>
      <sz val="15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1"/>
      <name val="Cambria"/>
      <family val="1"/>
      <charset val="1"/>
    </font>
    <font>
      <sz val="14"/>
      <color rgb="FF000000"/>
      <name val="Arial"/>
      <family val="2"/>
      <charset val="1"/>
    </font>
    <font>
      <sz val="8"/>
      <name val="Poppins"/>
      <family val="0"/>
      <charset val="1"/>
    </font>
    <font>
      <b val="true"/>
      <sz val="12"/>
      <name val="Poppins"/>
      <family val="0"/>
      <charset val="1"/>
    </font>
    <font>
      <sz val="11"/>
      <color rgb="FF000000"/>
      <name val="Poppins"/>
      <family val="0"/>
      <charset val="1"/>
    </font>
    <font>
      <sz val="11"/>
      <name val="Cambria"/>
      <family val="1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AD3"/>
        <bgColor rgb="FFCC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3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52" activePane="bottomLeft" state="frozen"/>
      <selection pane="topLeft" activeCell="A1" activeCellId="0" sqref="A1"/>
      <selection pane="bottomLeft" activeCell="E11" activeCellId="0" sqref="E11"/>
    </sheetView>
  </sheetViews>
  <sheetFormatPr defaultRowHeight="12.8"/>
  <cols>
    <col collapsed="false" hidden="false" max="1" min="1" style="0" width="4.59183673469388"/>
    <col collapsed="false" hidden="false" max="2" min="2" style="0" width="11.2040816326531"/>
    <col collapsed="false" hidden="false" max="3" min="3" style="0" width="11.0714285714286"/>
    <col collapsed="false" hidden="false" max="4" min="4" style="0" width="13.5"/>
    <col collapsed="false" hidden="false" max="5" min="5" style="0" width="25.7857142857143"/>
    <col collapsed="false" hidden="false" max="6" min="6" style="0" width="24.7295918367347"/>
    <col collapsed="false" hidden="false" max="7" min="7" style="0" width="12.5561224489796"/>
    <col collapsed="false" hidden="false" max="8" min="8" style="0" width="22.2755102040816"/>
    <col collapsed="false" hidden="false" max="9" min="9" style="0" width="12.5561224489796"/>
    <col collapsed="false" hidden="false" max="10" min="10" style="0" width="32.9387755102041"/>
    <col collapsed="false" hidden="false" max="11" min="11" style="0" width="12.1479591836735"/>
    <col collapsed="false" hidden="false" max="12" min="12" style="0" width="10.3928571428571"/>
    <col collapsed="false" hidden="false" max="13" min="13" style="0" width="40.7040816326531"/>
    <col collapsed="false" hidden="false" max="30" min="14" style="0" width="10.3928571428571"/>
    <col collapsed="false" hidden="false" max="1025" min="31" style="0" width="13.9030612244898"/>
  </cols>
  <sheetData>
    <row r="1" customFormat="false" ht="22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customFormat="false" ht="12.8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12.8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customFormat="false" ht="12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2.8" hidden="false" customHeight="true" outlineLevel="0" collapsed="false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customFormat="false" ht="35.2" hidden="false" customHeight="false" outlineLevel="0" collapsed="false">
      <c r="A6" s="7" t="s">
        <v>5</v>
      </c>
      <c r="B6" s="8" t="s">
        <v>6</v>
      </c>
      <c r="C6" s="9" t="s">
        <v>7</v>
      </c>
      <c r="D6" s="9" t="s">
        <v>8</v>
      </c>
      <c r="E6" s="10" t="s">
        <v>9</v>
      </c>
      <c r="F6" s="10" t="s">
        <v>10</v>
      </c>
      <c r="G6" s="11" t="s">
        <v>11</v>
      </c>
      <c r="H6" s="12" t="s">
        <v>12</v>
      </c>
      <c r="I6" s="11" t="s">
        <v>13</v>
      </c>
      <c r="J6" s="13" t="s">
        <v>14</v>
      </c>
      <c r="K6" s="14" t="s">
        <v>15</v>
      </c>
    </row>
    <row r="7" customFormat="false" ht="29.2" hidden="false" customHeight="true" outlineLevel="0" collapsed="false">
      <c r="A7" s="15" t="n">
        <v>0</v>
      </c>
      <c r="B7" s="16"/>
      <c r="C7" s="16"/>
      <c r="D7" s="16"/>
      <c r="E7" s="17"/>
      <c r="F7" s="17"/>
      <c r="G7" s="18"/>
      <c r="H7" s="19"/>
      <c r="I7" s="18"/>
      <c r="J7" s="20"/>
      <c r="K7" s="21" t="n">
        <v>0</v>
      </c>
      <c r="L7" s="22" t="s">
        <v>16</v>
      </c>
      <c r="M7" s="22"/>
    </row>
    <row r="8" customFormat="false" ht="12.8" hidden="false" customHeight="false" outlineLevel="0" collapsed="false">
      <c r="A8" s="23" t="n">
        <v>1</v>
      </c>
      <c r="B8" s="24"/>
      <c r="C8" s="24"/>
      <c r="D8" s="24"/>
      <c r="E8" s="25"/>
      <c r="F8" s="26"/>
      <c r="G8" s="27"/>
      <c r="H8" s="19"/>
      <c r="I8" s="27"/>
      <c r="J8" s="20"/>
      <c r="K8" s="28" t="n">
        <f aca="false">K7+G8-I8</f>
        <v>0</v>
      </c>
    </row>
    <row r="9" customFormat="false" ht="12.8" hidden="false" customHeight="true" outlineLevel="0" collapsed="false">
      <c r="A9" s="23" t="n">
        <v>2</v>
      </c>
      <c r="B9" s="24"/>
      <c r="C9" s="24"/>
      <c r="D9" s="29"/>
      <c r="E9" s="26"/>
      <c r="F9" s="26"/>
      <c r="G9" s="27"/>
      <c r="H9" s="19"/>
      <c r="I9" s="27"/>
      <c r="J9" s="20"/>
      <c r="K9" s="28" t="n">
        <f aca="false">K8+G9-I9</f>
        <v>0</v>
      </c>
      <c r="L9" s="30" t="s">
        <v>17</v>
      </c>
      <c r="M9" s="30"/>
    </row>
    <row r="10" customFormat="false" ht="12.8" hidden="false" customHeight="false" outlineLevel="0" collapsed="false">
      <c r="A10" s="23" t="n">
        <v>3</v>
      </c>
      <c r="B10" s="24"/>
      <c r="C10" s="24"/>
      <c r="D10" s="24"/>
      <c r="E10" s="26"/>
      <c r="F10" s="26"/>
      <c r="G10" s="27"/>
      <c r="H10" s="19"/>
      <c r="I10" s="27"/>
      <c r="J10" s="20"/>
      <c r="K10" s="28" t="n">
        <f aca="false">K9+G10-I10</f>
        <v>0</v>
      </c>
      <c r="L10" s="30"/>
      <c r="M10" s="30"/>
    </row>
    <row r="11" customFormat="false" ht="12.8" hidden="false" customHeight="false" outlineLevel="0" collapsed="false">
      <c r="A11" s="23" t="n">
        <v>4</v>
      </c>
      <c r="B11" s="24"/>
      <c r="C11" s="24"/>
      <c r="D11" s="24"/>
      <c r="E11" s="26"/>
      <c r="F11" s="26"/>
      <c r="G11" s="27"/>
      <c r="H11" s="19"/>
      <c r="I11" s="27"/>
      <c r="J11" s="20"/>
      <c r="K11" s="28" t="n">
        <f aca="false">K10+G11-I11</f>
        <v>0</v>
      </c>
    </row>
    <row r="12" customFormat="false" ht="12.8" hidden="false" customHeight="false" outlineLevel="0" collapsed="false">
      <c r="A12" s="23" t="n">
        <v>5</v>
      </c>
      <c r="B12" s="24"/>
      <c r="C12" s="24"/>
      <c r="D12" s="24"/>
      <c r="E12" s="26"/>
      <c r="F12" s="26"/>
      <c r="G12" s="27"/>
      <c r="H12" s="19"/>
      <c r="I12" s="27"/>
      <c r="J12" s="20"/>
      <c r="K12" s="28" t="n">
        <f aca="false">K11+G12-I12</f>
        <v>0</v>
      </c>
    </row>
    <row r="13" customFormat="false" ht="12.8" hidden="false" customHeight="false" outlineLevel="0" collapsed="false">
      <c r="A13" s="23" t="n">
        <v>6</v>
      </c>
      <c r="B13" s="24"/>
      <c r="C13" s="24"/>
      <c r="D13" s="24"/>
      <c r="E13" s="26"/>
      <c r="F13" s="26"/>
      <c r="G13" s="27"/>
      <c r="H13" s="19"/>
      <c r="I13" s="27"/>
      <c r="J13" s="20"/>
      <c r="K13" s="28" t="n">
        <f aca="false">K12+G13-I13</f>
        <v>0</v>
      </c>
    </row>
    <row r="14" customFormat="false" ht="12.8" hidden="false" customHeight="false" outlineLevel="0" collapsed="false">
      <c r="A14" s="23" t="n">
        <v>7</v>
      </c>
      <c r="B14" s="24"/>
      <c r="C14" s="24"/>
      <c r="D14" s="24"/>
      <c r="E14" s="26"/>
      <c r="F14" s="26"/>
      <c r="G14" s="27"/>
      <c r="H14" s="19"/>
      <c r="I14" s="27"/>
      <c r="J14" s="20"/>
      <c r="K14" s="28" t="n">
        <f aca="false">K13+G14-I14</f>
        <v>0</v>
      </c>
    </row>
    <row r="15" customFormat="false" ht="12.8" hidden="false" customHeight="false" outlineLevel="0" collapsed="false">
      <c r="A15" s="23" t="n">
        <v>8</v>
      </c>
      <c r="B15" s="24"/>
      <c r="C15" s="24"/>
      <c r="D15" s="24"/>
      <c r="E15" s="26"/>
      <c r="F15" s="26"/>
      <c r="G15" s="27"/>
      <c r="H15" s="19"/>
      <c r="I15" s="27"/>
      <c r="J15" s="20"/>
      <c r="K15" s="28" t="n">
        <f aca="false">K14+G15-I15</f>
        <v>0</v>
      </c>
    </row>
    <row r="16" customFormat="false" ht="12.8" hidden="false" customHeight="false" outlineLevel="0" collapsed="false">
      <c r="A16" s="23" t="n">
        <v>9</v>
      </c>
      <c r="B16" s="24"/>
      <c r="C16" s="24"/>
      <c r="D16" s="24"/>
      <c r="E16" s="26"/>
      <c r="F16" s="26"/>
      <c r="G16" s="27"/>
      <c r="H16" s="19"/>
      <c r="I16" s="27"/>
      <c r="J16" s="20"/>
      <c r="K16" s="28" t="n">
        <f aca="false">K15+G16-I16</f>
        <v>0</v>
      </c>
    </row>
    <row r="17" customFormat="false" ht="12.8" hidden="false" customHeight="false" outlineLevel="0" collapsed="false">
      <c r="A17" s="23" t="n">
        <v>10</v>
      </c>
      <c r="B17" s="24"/>
      <c r="C17" s="24"/>
      <c r="D17" s="24"/>
      <c r="E17" s="26"/>
      <c r="F17" s="26"/>
      <c r="G17" s="27"/>
      <c r="H17" s="19"/>
      <c r="I17" s="27"/>
      <c r="J17" s="20"/>
      <c r="K17" s="28" t="n">
        <f aca="false">K16+G17-I17</f>
        <v>0</v>
      </c>
    </row>
    <row r="18" customFormat="false" ht="12.8" hidden="false" customHeight="false" outlineLevel="0" collapsed="false">
      <c r="A18" s="23" t="n">
        <v>11</v>
      </c>
      <c r="B18" s="24"/>
      <c r="C18" s="24"/>
      <c r="D18" s="24"/>
      <c r="E18" s="26"/>
      <c r="F18" s="26"/>
      <c r="G18" s="27"/>
      <c r="H18" s="19"/>
      <c r="I18" s="27"/>
      <c r="J18" s="20"/>
      <c r="K18" s="28" t="n">
        <f aca="false">K17+G18-I18</f>
        <v>0</v>
      </c>
    </row>
    <row r="19" customFormat="false" ht="12.8" hidden="false" customHeight="false" outlineLevel="0" collapsed="false">
      <c r="A19" s="23" t="n">
        <v>12</v>
      </c>
      <c r="B19" s="24"/>
      <c r="C19" s="24"/>
      <c r="D19" s="24"/>
      <c r="E19" s="26"/>
      <c r="F19" s="26"/>
      <c r="G19" s="27"/>
      <c r="H19" s="19"/>
      <c r="I19" s="27"/>
      <c r="J19" s="20"/>
      <c r="K19" s="28" t="n">
        <f aca="false">K18+G19-I19</f>
        <v>0</v>
      </c>
    </row>
    <row r="20" customFormat="false" ht="12.8" hidden="false" customHeight="false" outlineLevel="0" collapsed="false">
      <c r="A20" s="23" t="n">
        <v>13</v>
      </c>
      <c r="B20" s="24"/>
      <c r="C20" s="24"/>
      <c r="D20" s="24"/>
      <c r="E20" s="26"/>
      <c r="F20" s="26"/>
      <c r="G20" s="27"/>
      <c r="H20" s="19"/>
      <c r="I20" s="27"/>
      <c r="J20" s="20"/>
      <c r="K20" s="28" t="n">
        <f aca="false">K19+G20-I20</f>
        <v>0</v>
      </c>
    </row>
    <row r="21" customFormat="false" ht="12.8" hidden="false" customHeight="false" outlineLevel="0" collapsed="false">
      <c r="A21" s="23" t="n">
        <v>14</v>
      </c>
      <c r="B21" s="24"/>
      <c r="C21" s="24"/>
      <c r="D21" s="24"/>
      <c r="E21" s="26"/>
      <c r="F21" s="26"/>
      <c r="G21" s="27"/>
      <c r="H21" s="19"/>
      <c r="I21" s="27"/>
      <c r="J21" s="20"/>
      <c r="K21" s="28" t="n">
        <f aca="false">K20+G21-I21</f>
        <v>0</v>
      </c>
    </row>
    <row r="22" customFormat="false" ht="12.8" hidden="false" customHeight="false" outlineLevel="0" collapsed="false">
      <c r="A22" s="23" t="n">
        <v>15</v>
      </c>
      <c r="B22" s="24"/>
      <c r="C22" s="24"/>
      <c r="D22" s="24"/>
      <c r="E22" s="26"/>
      <c r="F22" s="26"/>
      <c r="G22" s="27"/>
      <c r="H22" s="19"/>
      <c r="I22" s="27"/>
      <c r="J22" s="20"/>
      <c r="K22" s="28" t="n">
        <f aca="false">K21+G22-I22</f>
        <v>0</v>
      </c>
    </row>
    <row r="23" customFormat="false" ht="12.8" hidden="false" customHeight="false" outlineLevel="0" collapsed="false">
      <c r="A23" s="23" t="n">
        <v>16</v>
      </c>
      <c r="B23" s="24"/>
      <c r="C23" s="24"/>
      <c r="D23" s="24"/>
      <c r="E23" s="26"/>
      <c r="F23" s="26"/>
      <c r="G23" s="27"/>
      <c r="H23" s="19"/>
      <c r="I23" s="27"/>
      <c r="J23" s="20"/>
      <c r="K23" s="28" t="n">
        <f aca="false">K22+G23-I23</f>
        <v>0</v>
      </c>
    </row>
    <row r="24" customFormat="false" ht="12.8" hidden="false" customHeight="false" outlineLevel="0" collapsed="false">
      <c r="A24" s="23" t="n">
        <v>17</v>
      </c>
      <c r="B24" s="24"/>
      <c r="C24" s="24"/>
      <c r="D24" s="24"/>
      <c r="E24" s="26"/>
      <c r="F24" s="26"/>
      <c r="G24" s="27"/>
      <c r="H24" s="19"/>
      <c r="I24" s="27"/>
      <c r="J24" s="20"/>
      <c r="K24" s="28" t="n">
        <f aca="false">K23+G24-I24</f>
        <v>0</v>
      </c>
    </row>
    <row r="25" customFormat="false" ht="12.8" hidden="false" customHeight="false" outlineLevel="0" collapsed="false">
      <c r="A25" s="23" t="n">
        <v>18</v>
      </c>
      <c r="B25" s="24"/>
      <c r="C25" s="24"/>
      <c r="D25" s="24"/>
      <c r="E25" s="26"/>
      <c r="F25" s="26"/>
      <c r="G25" s="27"/>
      <c r="H25" s="19"/>
      <c r="I25" s="27"/>
      <c r="J25" s="20"/>
      <c r="K25" s="28" t="n">
        <f aca="false">K24+G25-I25</f>
        <v>0</v>
      </c>
    </row>
    <row r="26" customFormat="false" ht="12.8" hidden="false" customHeight="false" outlineLevel="0" collapsed="false">
      <c r="A26" s="23" t="n">
        <v>19</v>
      </c>
      <c r="B26" s="24"/>
      <c r="C26" s="24"/>
      <c r="D26" s="24"/>
      <c r="E26" s="26"/>
      <c r="F26" s="26"/>
      <c r="G26" s="27"/>
      <c r="H26" s="19"/>
      <c r="I26" s="27"/>
      <c r="J26" s="20"/>
      <c r="K26" s="28" t="n">
        <f aca="false">K25+G26-I26</f>
        <v>0</v>
      </c>
    </row>
    <row r="27" customFormat="false" ht="12.8" hidden="false" customHeight="false" outlineLevel="0" collapsed="false">
      <c r="A27" s="23" t="n">
        <v>20</v>
      </c>
      <c r="B27" s="24"/>
      <c r="C27" s="24"/>
      <c r="D27" s="24"/>
      <c r="E27" s="26"/>
      <c r="F27" s="26"/>
      <c r="G27" s="27"/>
      <c r="H27" s="19"/>
      <c r="I27" s="27"/>
      <c r="J27" s="20"/>
      <c r="K27" s="28" t="n">
        <f aca="false">K26+G27-I27</f>
        <v>0</v>
      </c>
    </row>
    <row r="28" customFormat="false" ht="12.8" hidden="false" customHeight="false" outlineLevel="0" collapsed="false">
      <c r="A28" s="23" t="n">
        <v>21</v>
      </c>
      <c r="B28" s="24"/>
      <c r="C28" s="24"/>
      <c r="D28" s="24"/>
      <c r="E28" s="26"/>
      <c r="F28" s="26"/>
      <c r="G28" s="27"/>
      <c r="H28" s="19"/>
      <c r="I28" s="27"/>
      <c r="J28" s="20"/>
      <c r="K28" s="28" t="n">
        <f aca="false">K27+G28-I28</f>
        <v>0</v>
      </c>
    </row>
    <row r="29" customFormat="false" ht="12.8" hidden="false" customHeight="false" outlineLevel="0" collapsed="false">
      <c r="A29" s="23" t="n">
        <v>22</v>
      </c>
      <c r="B29" s="24"/>
      <c r="C29" s="24"/>
      <c r="D29" s="24"/>
      <c r="E29" s="26"/>
      <c r="F29" s="26"/>
      <c r="G29" s="27"/>
      <c r="H29" s="19"/>
      <c r="I29" s="27"/>
      <c r="J29" s="20"/>
      <c r="K29" s="28" t="n">
        <f aca="false">K28+G29-I29</f>
        <v>0</v>
      </c>
    </row>
    <row r="30" customFormat="false" ht="12.8" hidden="false" customHeight="false" outlineLevel="0" collapsed="false">
      <c r="A30" s="23" t="n">
        <v>23</v>
      </c>
      <c r="B30" s="24"/>
      <c r="C30" s="24"/>
      <c r="D30" s="24"/>
      <c r="E30" s="26"/>
      <c r="F30" s="26"/>
      <c r="G30" s="27"/>
      <c r="H30" s="19"/>
      <c r="I30" s="27"/>
      <c r="J30" s="20"/>
      <c r="K30" s="28" t="n">
        <f aca="false">K29+G30-I30</f>
        <v>0</v>
      </c>
    </row>
    <row r="31" customFormat="false" ht="12.8" hidden="false" customHeight="false" outlineLevel="0" collapsed="false">
      <c r="A31" s="23" t="n">
        <v>24</v>
      </c>
      <c r="B31" s="24"/>
      <c r="C31" s="24"/>
      <c r="D31" s="24"/>
      <c r="E31" s="26"/>
      <c r="F31" s="26"/>
      <c r="G31" s="27"/>
      <c r="H31" s="19"/>
      <c r="I31" s="27"/>
      <c r="J31" s="20"/>
      <c r="K31" s="28" t="n">
        <f aca="false">K30+G31-I31</f>
        <v>0</v>
      </c>
    </row>
    <row r="32" customFormat="false" ht="12.8" hidden="false" customHeight="false" outlineLevel="0" collapsed="false">
      <c r="A32" s="23" t="n">
        <v>25</v>
      </c>
      <c r="B32" s="24"/>
      <c r="C32" s="24"/>
      <c r="D32" s="24"/>
      <c r="E32" s="26"/>
      <c r="F32" s="26"/>
      <c r="G32" s="27"/>
      <c r="H32" s="19"/>
      <c r="I32" s="27"/>
      <c r="J32" s="20"/>
      <c r="K32" s="28" t="n">
        <f aca="false">K31+G32-I32</f>
        <v>0</v>
      </c>
    </row>
    <row r="33" customFormat="false" ht="12.8" hidden="false" customHeight="false" outlineLevel="0" collapsed="false">
      <c r="A33" s="23" t="n">
        <v>26</v>
      </c>
      <c r="B33" s="24"/>
      <c r="C33" s="24"/>
      <c r="D33" s="24"/>
      <c r="E33" s="26"/>
      <c r="F33" s="26"/>
      <c r="G33" s="27"/>
      <c r="H33" s="19"/>
      <c r="I33" s="27"/>
      <c r="J33" s="20"/>
      <c r="K33" s="28" t="n">
        <f aca="false">K32+G33-I33</f>
        <v>0</v>
      </c>
    </row>
    <row r="34" customFormat="false" ht="12.8" hidden="false" customHeight="false" outlineLevel="0" collapsed="false">
      <c r="A34" s="23" t="n">
        <v>27</v>
      </c>
      <c r="B34" s="24"/>
      <c r="C34" s="24"/>
      <c r="D34" s="24"/>
      <c r="E34" s="26"/>
      <c r="F34" s="26"/>
      <c r="G34" s="27"/>
      <c r="H34" s="19"/>
      <c r="I34" s="27"/>
      <c r="J34" s="20"/>
      <c r="K34" s="28" t="n">
        <f aca="false">K33+G34-I34</f>
        <v>0</v>
      </c>
    </row>
    <row r="35" customFormat="false" ht="12.8" hidden="false" customHeight="false" outlineLevel="0" collapsed="false">
      <c r="A35" s="23" t="n">
        <v>28</v>
      </c>
      <c r="B35" s="24"/>
      <c r="C35" s="24"/>
      <c r="D35" s="24"/>
      <c r="E35" s="26"/>
      <c r="F35" s="26"/>
      <c r="G35" s="27"/>
      <c r="H35" s="19"/>
      <c r="I35" s="27"/>
      <c r="J35" s="20"/>
      <c r="K35" s="28" t="n">
        <f aca="false">K34+G35-I35</f>
        <v>0</v>
      </c>
    </row>
    <row r="36" customFormat="false" ht="12.8" hidden="false" customHeight="false" outlineLevel="0" collapsed="false">
      <c r="A36" s="23" t="n">
        <v>29</v>
      </c>
      <c r="B36" s="24"/>
      <c r="C36" s="24"/>
      <c r="D36" s="24"/>
      <c r="E36" s="26"/>
      <c r="F36" s="26"/>
      <c r="G36" s="27"/>
      <c r="H36" s="19"/>
      <c r="I36" s="27"/>
      <c r="J36" s="20"/>
      <c r="K36" s="28" t="n">
        <f aca="false">K35+G36-I36</f>
        <v>0</v>
      </c>
    </row>
    <row r="37" customFormat="false" ht="12.8" hidden="false" customHeight="false" outlineLevel="0" collapsed="false">
      <c r="A37" s="23" t="n">
        <v>30</v>
      </c>
      <c r="B37" s="24"/>
      <c r="C37" s="24"/>
      <c r="D37" s="24"/>
      <c r="E37" s="26"/>
      <c r="F37" s="26"/>
      <c r="G37" s="27"/>
      <c r="H37" s="19"/>
      <c r="I37" s="27"/>
      <c r="J37" s="20"/>
      <c r="K37" s="28" t="n">
        <f aca="false">K36+G37-I37</f>
        <v>0</v>
      </c>
    </row>
    <row r="38" customFormat="false" ht="12.8" hidden="false" customHeight="false" outlineLevel="0" collapsed="false">
      <c r="A38" s="31" t="n">
        <v>31</v>
      </c>
      <c r="B38" s="32"/>
      <c r="C38" s="32"/>
      <c r="D38" s="32"/>
      <c r="E38" s="33"/>
      <c r="F38" s="33"/>
      <c r="G38" s="34"/>
      <c r="H38" s="19"/>
      <c r="I38" s="34"/>
      <c r="J38" s="20"/>
      <c r="K38" s="28" t="n">
        <f aca="false">K37+G38-I38</f>
        <v>0</v>
      </c>
    </row>
    <row r="39" customFormat="false" ht="12.8" hidden="false" customHeight="false" outlineLevel="0" collapsed="false">
      <c r="A39" s="35" t="n">
        <v>32</v>
      </c>
      <c r="B39" s="24"/>
      <c r="C39" s="24"/>
      <c r="D39" s="24"/>
      <c r="E39" s="36"/>
      <c r="F39" s="26"/>
      <c r="G39" s="27"/>
      <c r="H39" s="19"/>
      <c r="I39" s="27"/>
      <c r="J39" s="20"/>
      <c r="K39" s="28" t="n">
        <f aca="false">K38+G39-I39</f>
        <v>0</v>
      </c>
    </row>
    <row r="40" customFormat="false" ht="12.8" hidden="false" customHeight="false" outlineLevel="0" collapsed="false">
      <c r="A40" s="35" t="n">
        <v>33</v>
      </c>
      <c r="B40" s="24"/>
      <c r="C40" s="24"/>
      <c r="D40" s="24"/>
      <c r="E40" s="36"/>
      <c r="F40" s="26"/>
      <c r="G40" s="27"/>
      <c r="H40" s="19"/>
      <c r="I40" s="27"/>
      <c r="J40" s="20"/>
      <c r="K40" s="28" t="n">
        <f aca="false">K39+G40-I40</f>
        <v>0</v>
      </c>
    </row>
    <row r="41" customFormat="false" ht="12.8" hidden="false" customHeight="false" outlineLevel="0" collapsed="false">
      <c r="A41" s="35" t="n">
        <v>34</v>
      </c>
      <c r="B41" s="24"/>
      <c r="C41" s="24"/>
      <c r="D41" s="24"/>
      <c r="E41" s="36"/>
      <c r="F41" s="26"/>
      <c r="G41" s="27"/>
      <c r="H41" s="19"/>
      <c r="I41" s="27"/>
      <c r="J41" s="20"/>
      <c r="K41" s="28" t="n">
        <f aca="false">K40+G41-I41</f>
        <v>0</v>
      </c>
    </row>
    <row r="42" customFormat="false" ht="12.8" hidden="false" customHeight="false" outlineLevel="0" collapsed="false">
      <c r="A42" s="35" t="n">
        <v>35</v>
      </c>
      <c r="B42" s="24"/>
      <c r="C42" s="24"/>
      <c r="D42" s="24"/>
      <c r="E42" s="36"/>
      <c r="F42" s="26"/>
      <c r="G42" s="27"/>
      <c r="H42" s="19"/>
      <c r="I42" s="27"/>
      <c r="J42" s="20"/>
      <c r="K42" s="28" t="n">
        <f aca="false">K41+G42-I42</f>
        <v>0</v>
      </c>
    </row>
    <row r="43" customFormat="false" ht="12.8" hidden="false" customHeight="false" outlineLevel="0" collapsed="false">
      <c r="A43" s="35" t="n">
        <v>36</v>
      </c>
      <c r="B43" s="24"/>
      <c r="C43" s="24"/>
      <c r="D43" s="24"/>
      <c r="E43" s="36"/>
      <c r="F43" s="26"/>
      <c r="G43" s="27"/>
      <c r="H43" s="19"/>
      <c r="I43" s="27"/>
      <c r="J43" s="20"/>
      <c r="K43" s="28" t="n">
        <f aca="false">K42+G43-I43</f>
        <v>0</v>
      </c>
    </row>
    <row r="44" customFormat="false" ht="12.8" hidden="false" customHeight="false" outlineLevel="0" collapsed="false">
      <c r="A44" s="35" t="n">
        <v>37</v>
      </c>
      <c r="B44" s="24"/>
      <c r="C44" s="24"/>
      <c r="D44" s="24"/>
      <c r="E44" s="36"/>
      <c r="F44" s="26"/>
      <c r="G44" s="27"/>
      <c r="H44" s="19"/>
      <c r="I44" s="27"/>
      <c r="J44" s="20"/>
      <c r="K44" s="28" t="n">
        <f aca="false">K43+G44-I44</f>
        <v>0</v>
      </c>
    </row>
    <row r="45" customFormat="false" ht="12.8" hidden="false" customHeight="false" outlineLevel="0" collapsed="false">
      <c r="A45" s="35" t="n">
        <v>38</v>
      </c>
      <c r="B45" s="24"/>
      <c r="C45" s="24"/>
      <c r="D45" s="24"/>
      <c r="E45" s="36"/>
      <c r="F45" s="26"/>
      <c r="G45" s="27"/>
      <c r="H45" s="19"/>
      <c r="I45" s="27"/>
      <c r="J45" s="20"/>
      <c r="K45" s="28" t="n">
        <f aca="false">K44+G45-I45</f>
        <v>0</v>
      </c>
    </row>
    <row r="46" customFormat="false" ht="12.8" hidden="false" customHeight="false" outlineLevel="0" collapsed="false">
      <c r="A46" s="35" t="n">
        <v>39</v>
      </c>
      <c r="B46" s="24"/>
      <c r="C46" s="24"/>
      <c r="D46" s="24"/>
      <c r="E46" s="36"/>
      <c r="F46" s="26"/>
      <c r="G46" s="27"/>
      <c r="H46" s="19"/>
      <c r="I46" s="27"/>
      <c r="J46" s="20"/>
      <c r="K46" s="28" t="n">
        <f aca="false">K45+G46-I46</f>
        <v>0</v>
      </c>
    </row>
    <row r="47" customFormat="false" ht="12.8" hidden="false" customHeight="false" outlineLevel="0" collapsed="false">
      <c r="A47" s="35" t="n">
        <v>40</v>
      </c>
      <c r="B47" s="24"/>
      <c r="C47" s="24"/>
      <c r="D47" s="24"/>
      <c r="E47" s="36"/>
      <c r="F47" s="26"/>
      <c r="G47" s="27"/>
      <c r="H47" s="19"/>
      <c r="I47" s="27"/>
      <c r="J47" s="20"/>
      <c r="K47" s="28" t="n">
        <f aca="false">K46+G47-I47</f>
        <v>0</v>
      </c>
    </row>
    <row r="48" customFormat="false" ht="12.8" hidden="false" customHeight="false" outlineLevel="0" collapsed="false">
      <c r="A48" s="35" t="n">
        <v>41</v>
      </c>
      <c r="B48" s="24"/>
      <c r="C48" s="24"/>
      <c r="D48" s="24"/>
      <c r="E48" s="36"/>
      <c r="F48" s="26"/>
      <c r="G48" s="27"/>
      <c r="H48" s="19"/>
      <c r="I48" s="27"/>
      <c r="J48" s="20"/>
      <c r="K48" s="28" t="n">
        <f aca="false">K47+G48-I48</f>
        <v>0</v>
      </c>
    </row>
    <row r="49" customFormat="false" ht="12.8" hidden="false" customHeight="false" outlineLevel="0" collapsed="false">
      <c r="A49" s="35" t="n">
        <v>42</v>
      </c>
      <c r="B49" s="24"/>
      <c r="C49" s="24"/>
      <c r="D49" s="24"/>
      <c r="E49" s="36"/>
      <c r="F49" s="26"/>
      <c r="G49" s="27"/>
      <c r="H49" s="19"/>
      <c r="I49" s="27"/>
      <c r="J49" s="20"/>
      <c r="K49" s="28" t="n">
        <f aca="false">K48+G49-I49</f>
        <v>0</v>
      </c>
    </row>
    <row r="50" customFormat="false" ht="12.8" hidden="false" customHeight="false" outlineLevel="0" collapsed="false">
      <c r="A50" s="37" t="n">
        <v>43</v>
      </c>
      <c r="B50" s="32"/>
      <c r="C50" s="32"/>
      <c r="D50" s="32"/>
      <c r="E50" s="38"/>
      <c r="F50" s="33"/>
      <c r="G50" s="34"/>
      <c r="H50" s="19"/>
      <c r="I50" s="34"/>
      <c r="J50" s="20"/>
      <c r="K50" s="28" t="n">
        <f aca="false">K49+G50-I50</f>
        <v>0</v>
      </c>
    </row>
    <row r="51" customFormat="false" ht="12.8" hidden="false" customHeight="false" outlineLevel="0" collapsed="false">
      <c r="A51" s="35" t="n">
        <v>44</v>
      </c>
      <c r="B51" s="24"/>
      <c r="C51" s="24"/>
      <c r="D51" s="24"/>
      <c r="E51" s="36"/>
      <c r="F51" s="26"/>
      <c r="G51" s="27"/>
      <c r="H51" s="19"/>
      <c r="I51" s="27"/>
      <c r="J51" s="20"/>
      <c r="K51" s="28" t="n">
        <f aca="false">K50+G51-I51</f>
        <v>0</v>
      </c>
    </row>
    <row r="52" customFormat="false" ht="12.8" hidden="false" customHeight="false" outlineLevel="0" collapsed="false">
      <c r="A52" s="35" t="n">
        <v>45</v>
      </c>
      <c r="B52" s="24"/>
      <c r="C52" s="24"/>
      <c r="D52" s="24"/>
      <c r="E52" s="36"/>
      <c r="F52" s="26"/>
      <c r="G52" s="27"/>
      <c r="H52" s="19"/>
      <c r="I52" s="27"/>
      <c r="J52" s="20"/>
      <c r="K52" s="28" t="n">
        <f aca="false">K51+G52-I52</f>
        <v>0</v>
      </c>
    </row>
    <row r="53" customFormat="false" ht="12.8" hidden="false" customHeight="false" outlineLevel="0" collapsed="false">
      <c r="A53" s="35" t="n">
        <v>46</v>
      </c>
      <c r="B53" s="24"/>
      <c r="C53" s="24"/>
      <c r="D53" s="24"/>
      <c r="E53" s="36"/>
      <c r="F53" s="26"/>
      <c r="G53" s="27"/>
      <c r="H53" s="19"/>
      <c r="I53" s="27"/>
      <c r="J53" s="20"/>
      <c r="K53" s="28" t="n">
        <f aca="false">K52+G53-I53</f>
        <v>0</v>
      </c>
    </row>
    <row r="54" customFormat="false" ht="12.8" hidden="false" customHeight="false" outlineLevel="0" collapsed="false">
      <c r="A54" s="35" t="n">
        <v>47</v>
      </c>
      <c r="B54" s="24"/>
      <c r="C54" s="24"/>
      <c r="D54" s="24"/>
      <c r="E54" s="36"/>
      <c r="F54" s="26"/>
      <c r="G54" s="27"/>
      <c r="H54" s="19"/>
      <c r="I54" s="27"/>
      <c r="J54" s="20"/>
      <c r="K54" s="28" t="n">
        <f aca="false">K53+G54-I54</f>
        <v>0</v>
      </c>
    </row>
    <row r="55" customFormat="false" ht="12.8" hidden="false" customHeight="false" outlineLevel="0" collapsed="false">
      <c r="A55" s="35" t="n">
        <v>48</v>
      </c>
      <c r="B55" s="24"/>
      <c r="C55" s="24"/>
      <c r="D55" s="24"/>
      <c r="E55" s="36"/>
      <c r="F55" s="26"/>
      <c r="G55" s="27"/>
      <c r="H55" s="19"/>
      <c r="I55" s="27"/>
      <c r="J55" s="20"/>
      <c r="K55" s="28" t="n">
        <f aca="false">K54+G55-I55</f>
        <v>0</v>
      </c>
    </row>
    <row r="56" customFormat="false" ht="12.8" hidden="false" customHeight="false" outlineLevel="0" collapsed="false">
      <c r="A56" s="35" t="n">
        <v>49</v>
      </c>
      <c r="B56" s="24"/>
      <c r="C56" s="24"/>
      <c r="D56" s="24"/>
      <c r="E56" s="36"/>
      <c r="F56" s="26"/>
      <c r="G56" s="27"/>
      <c r="H56" s="19"/>
      <c r="I56" s="27"/>
      <c r="J56" s="20"/>
      <c r="K56" s="28" t="n">
        <f aca="false">K55+G56-I56</f>
        <v>0</v>
      </c>
    </row>
    <row r="57" customFormat="false" ht="12.8" hidden="false" customHeight="false" outlineLevel="0" collapsed="false">
      <c r="A57" s="35" t="n">
        <v>50</v>
      </c>
      <c r="B57" s="24"/>
      <c r="C57" s="24"/>
      <c r="D57" s="24"/>
      <c r="E57" s="36"/>
      <c r="F57" s="26"/>
      <c r="G57" s="27"/>
      <c r="H57" s="19"/>
      <c r="I57" s="27"/>
      <c r="J57" s="20"/>
      <c r="K57" s="28" t="n">
        <f aca="false">K56+G57-I57</f>
        <v>0</v>
      </c>
    </row>
    <row r="58" customFormat="false" ht="12.8" hidden="false" customHeight="false" outlineLevel="0" collapsed="false">
      <c r="A58" s="35" t="n">
        <v>51</v>
      </c>
      <c r="B58" s="24"/>
      <c r="C58" s="24"/>
      <c r="D58" s="24"/>
      <c r="E58" s="36"/>
      <c r="F58" s="26"/>
      <c r="G58" s="27"/>
      <c r="H58" s="19"/>
      <c r="I58" s="27"/>
      <c r="J58" s="20"/>
      <c r="K58" s="28" t="n">
        <f aca="false">K57+G58-I58</f>
        <v>0</v>
      </c>
    </row>
    <row r="59" customFormat="false" ht="12.8" hidden="false" customHeight="false" outlineLevel="0" collapsed="false">
      <c r="A59" s="35" t="n">
        <v>52</v>
      </c>
      <c r="B59" s="24"/>
      <c r="C59" s="24"/>
      <c r="D59" s="24"/>
      <c r="E59" s="36"/>
      <c r="F59" s="26"/>
      <c r="G59" s="39"/>
      <c r="H59" s="19"/>
      <c r="I59" s="39"/>
      <c r="J59" s="20"/>
      <c r="K59" s="28" t="n">
        <f aca="false">K58+G59-I59</f>
        <v>0</v>
      </c>
    </row>
    <row r="60" customFormat="false" ht="12.8" hidden="false" customHeight="false" outlineLevel="0" collapsed="false">
      <c r="A60" s="35" t="n">
        <v>53</v>
      </c>
      <c r="B60" s="24"/>
      <c r="C60" s="24"/>
      <c r="D60" s="24"/>
      <c r="E60" s="36"/>
      <c r="F60" s="26"/>
      <c r="G60" s="39"/>
      <c r="H60" s="19"/>
      <c r="I60" s="39"/>
      <c r="J60" s="20"/>
      <c r="K60" s="28" t="n">
        <f aca="false">K59+G60-I60</f>
        <v>0</v>
      </c>
    </row>
    <row r="61" customFormat="false" ht="12.8" hidden="false" customHeight="false" outlineLevel="0" collapsed="false">
      <c r="A61" s="35" t="n">
        <v>54</v>
      </c>
      <c r="B61" s="24"/>
      <c r="C61" s="24"/>
      <c r="D61" s="24"/>
      <c r="E61" s="36"/>
      <c r="F61" s="26"/>
      <c r="G61" s="39"/>
      <c r="H61" s="19"/>
      <c r="I61" s="39"/>
      <c r="J61" s="20"/>
      <c r="K61" s="28" t="n">
        <f aca="false">K60+G61-I61</f>
        <v>0</v>
      </c>
    </row>
    <row r="62" customFormat="false" ht="12.8" hidden="false" customHeight="false" outlineLevel="0" collapsed="false">
      <c r="A62" s="37" t="n">
        <v>55</v>
      </c>
      <c r="B62" s="32"/>
      <c r="C62" s="32"/>
      <c r="D62" s="32"/>
      <c r="E62" s="38"/>
      <c r="F62" s="33"/>
      <c r="G62" s="39"/>
      <c r="H62" s="19"/>
      <c r="I62" s="39"/>
      <c r="J62" s="20"/>
      <c r="K62" s="28" t="n">
        <f aca="false">K61+G62-I62</f>
        <v>0</v>
      </c>
    </row>
    <row r="63" customFormat="false" ht="12.8" hidden="false" customHeight="false" outlineLevel="0" collapsed="false">
      <c r="A63" s="35" t="n">
        <v>56</v>
      </c>
      <c r="B63" s="24"/>
      <c r="C63" s="24"/>
      <c r="D63" s="24"/>
      <c r="E63" s="36"/>
      <c r="F63" s="26"/>
      <c r="G63" s="39"/>
      <c r="H63" s="19"/>
      <c r="I63" s="39"/>
      <c r="J63" s="20"/>
      <c r="K63" s="28" t="n">
        <f aca="false">K62+G63-I63</f>
        <v>0</v>
      </c>
    </row>
    <row r="64" customFormat="false" ht="12.8" hidden="false" customHeight="false" outlineLevel="0" collapsed="false">
      <c r="A64" s="35" t="n">
        <v>57</v>
      </c>
      <c r="B64" s="24"/>
      <c r="C64" s="24"/>
      <c r="D64" s="24"/>
      <c r="E64" s="36"/>
      <c r="F64" s="26"/>
      <c r="G64" s="39"/>
      <c r="H64" s="19"/>
      <c r="I64" s="39"/>
      <c r="J64" s="20"/>
      <c r="K64" s="28" t="n">
        <f aca="false">K63+G64-I64</f>
        <v>0</v>
      </c>
    </row>
    <row r="65" customFormat="false" ht="12.8" hidden="false" customHeight="false" outlineLevel="0" collapsed="false">
      <c r="A65" s="35" t="n">
        <v>58</v>
      </c>
      <c r="B65" s="24"/>
      <c r="C65" s="24"/>
      <c r="D65" s="24"/>
      <c r="E65" s="36"/>
      <c r="F65" s="26"/>
      <c r="G65" s="39"/>
      <c r="H65" s="19"/>
      <c r="I65" s="39"/>
      <c r="J65" s="20"/>
      <c r="K65" s="28" t="n">
        <f aca="false">K64+G65-I65</f>
        <v>0</v>
      </c>
    </row>
    <row r="66" customFormat="false" ht="12.8" hidden="false" customHeight="false" outlineLevel="0" collapsed="false">
      <c r="A66" s="35" t="n">
        <v>59</v>
      </c>
      <c r="B66" s="24"/>
      <c r="C66" s="24"/>
      <c r="D66" s="24"/>
      <c r="E66" s="36"/>
      <c r="F66" s="26"/>
      <c r="G66" s="39"/>
      <c r="H66" s="19"/>
      <c r="I66" s="39"/>
      <c r="J66" s="20"/>
      <c r="K66" s="28" t="n">
        <f aca="false">K65+G66-I66</f>
        <v>0</v>
      </c>
    </row>
    <row r="67" customFormat="false" ht="12.8" hidden="false" customHeight="false" outlineLevel="0" collapsed="false">
      <c r="A67" s="35" t="n">
        <v>60</v>
      </c>
      <c r="B67" s="24"/>
      <c r="C67" s="24"/>
      <c r="D67" s="24"/>
      <c r="E67" s="36"/>
      <c r="F67" s="26"/>
      <c r="G67" s="39"/>
      <c r="H67" s="19"/>
      <c r="I67" s="39"/>
      <c r="J67" s="20"/>
      <c r="K67" s="28" t="n">
        <f aca="false">K66+G67-I67</f>
        <v>0</v>
      </c>
    </row>
    <row r="68" customFormat="false" ht="12.8" hidden="false" customHeight="false" outlineLevel="0" collapsed="false">
      <c r="A68" s="35" t="n">
        <v>61</v>
      </c>
      <c r="B68" s="24"/>
      <c r="C68" s="24"/>
      <c r="D68" s="24"/>
      <c r="E68" s="36"/>
      <c r="F68" s="26"/>
      <c r="G68" s="39"/>
      <c r="H68" s="19"/>
      <c r="I68" s="39"/>
      <c r="J68" s="20"/>
      <c r="K68" s="28" t="n">
        <f aca="false">K67+G68-I68</f>
        <v>0</v>
      </c>
    </row>
    <row r="69" customFormat="false" ht="12.8" hidden="false" customHeight="false" outlineLevel="0" collapsed="false">
      <c r="A69" s="35" t="n">
        <v>62</v>
      </c>
      <c r="B69" s="24"/>
      <c r="C69" s="24"/>
      <c r="D69" s="24"/>
      <c r="E69" s="36"/>
      <c r="F69" s="26"/>
      <c r="G69" s="39"/>
      <c r="H69" s="19"/>
      <c r="I69" s="39"/>
      <c r="J69" s="20"/>
      <c r="K69" s="28" t="n">
        <f aca="false">K68+G69-I69</f>
        <v>0</v>
      </c>
    </row>
    <row r="70" customFormat="false" ht="12.8" hidden="false" customHeight="false" outlineLevel="0" collapsed="false">
      <c r="A70" s="35" t="n">
        <v>63</v>
      </c>
      <c r="B70" s="24"/>
      <c r="C70" s="24"/>
      <c r="D70" s="24"/>
      <c r="E70" s="36"/>
      <c r="F70" s="26"/>
      <c r="G70" s="39"/>
      <c r="H70" s="19"/>
      <c r="I70" s="39"/>
      <c r="J70" s="20"/>
      <c r="K70" s="28" t="n">
        <f aca="false">K69+G70-I70</f>
        <v>0</v>
      </c>
    </row>
    <row r="71" customFormat="false" ht="12.8" hidden="false" customHeight="false" outlineLevel="0" collapsed="false">
      <c r="A71" s="35" t="n">
        <v>64</v>
      </c>
      <c r="B71" s="24"/>
      <c r="C71" s="24"/>
      <c r="D71" s="24"/>
      <c r="E71" s="36"/>
      <c r="F71" s="26"/>
      <c r="G71" s="39"/>
      <c r="H71" s="19"/>
      <c r="I71" s="39"/>
      <c r="J71" s="20"/>
      <c r="K71" s="28" t="n">
        <f aca="false">K70+G71-I71</f>
        <v>0</v>
      </c>
    </row>
    <row r="72" customFormat="false" ht="12.8" hidden="false" customHeight="false" outlineLevel="0" collapsed="false">
      <c r="A72" s="35" t="n">
        <v>65</v>
      </c>
      <c r="B72" s="24"/>
      <c r="C72" s="24"/>
      <c r="D72" s="24"/>
      <c r="E72" s="36"/>
      <c r="F72" s="26"/>
      <c r="G72" s="39"/>
      <c r="H72" s="19"/>
      <c r="I72" s="39"/>
      <c r="J72" s="20"/>
      <c r="K72" s="28" t="n">
        <f aca="false">K71+G72-I72</f>
        <v>0</v>
      </c>
    </row>
    <row r="73" customFormat="false" ht="12.8" hidden="false" customHeight="false" outlineLevel="0" collapsed="false">
      <c r="A73" s="35" t="n">
        <v>66</v>
      </c>
      <c r="B73" s="24"/>
      <c r="C73" s="24"/>
      <c r="D73" s="24"/>
      <c r="E73" s="36"/>
      <c r="F73" s="36"/>
      <c r="G73" s="27"/>
      <c r="H73" s="19"/>
      <c r="I73" s="27"/>
      <c r="J73" s="20"/>
      <c r="K73" s="28" t="n">
        <f aca="false">K71+G73-I73</f>
        <v>0</v>
      </c>
    </row>
    <row r="74" customFormat="false" ht="12.8" hidden="false" customHeight="false" outlineLevel="0" collapsed="false">
      <c r="A74" s="40" t="n">
        <v>67</v>
      </c>
      <c r="B74" s="24"/>
      <c r="C74" s="24"/>
      <c r="D74" s="24"/>
      <c r="E74" s="36"/>
      <c r="F74" s="26"/>
      <c r="G74" s="27"/>
      <c r="H74" s="19"/>
      <c r="I74" s="27"/>
      <c r="J74" s="20"/>
      <c r="K74" s="28" t="n">
        <f aca="false">K72+G74-I74</f>
        <v>0</v>
      </c>
    </row>
    <row r="75" customFormat="false" ht="12.8" hidden="false" customHeight="false" outlineLevel="0" collapsed="false">
      <c r="A75" s="41"/>
      <c r="B75" s="42"/>
      <c r="C75" s="42"/>
      <c r="D75" s="42"/>
      <c r="E75" s="43"/>
      <c r="F75" s="43"/>
      <c r="G75" s="44"/>
      <c r="H75" s="45"/>
      <c r="I75" s="44"/>
      <c r="J75" s="45"/>
      <c r="K75" s="46"/>
    </row>
    <row r="76" customFormat="false" ht="14.95" hidden="false" customHeight="false" outlineLevel="0" collapsed="false">
      <c r="A76" s="47" t="s">
        <v>18</v>
      </c>
      <c r="B76" s="47"/>
      <c r="C76" s="47"/>
      <c r="D76" s="47"/>
      <c r="E76" s="47"/>
      <c r="F76" s="47"/>
      <c r="G76" s="47"/>
      <c r="H76" s="47"/>
      <c r="I76" s="48"/>
      <c r="J76" s="48"/>
    </row>
    <row r="77" customFormat="false" ht="17.35" hidden="false" customHeight="false" outlineLevel="0" collapsed="false">
      <c r="A77" s="2"/>
      <c r="B77" s="2"/>
      <c r="C77" s="2"/>
      <c r="D77" s="2"/>
      <c r="E77" s="49" t="s">
        <v>19</v>
      </c>
      <c r="F77" s="49"/>
      <c r="G77" s="49"/>
      <c r="H77" s="49"/>
      <c r="I77" s="49"/>
      <c r="J77" s="49"/>
    </row>
    <row r="78" customFormat="false" ht="29.95" hidden="false" customHeight="false" outlineLevel="0" collapsed="false">
      <c r="A78" s="50"/>
      <c r="B78" s="50"/>
      <c r="C78" s="50"/>
      <c r="D78" s="50"/>
      <c r="E78" s="51" t="s">
        <v>20</v>
      </c>
      <c r="F78" s="52" t="s">
        <v>21</v>
      </c>
      <c r="G78" s="53" t="n">
        <f aca="false">SUM(G8:G75)</f>
        <v>0</v>
      </c>
      <c r="H78" s="54" t="s">
        <v>22</v>
      </c>
      <c r="I78" s="55" t="n">
        <f aca="false">SUM(I8:I75)</f>
        <v>0</v>
      </c>
      <c r="J78" s="51" t="s">
        <v>20</v>
      </c>
      <c r="K78" s="50"/>
    </row>
    <row r="79" customFormat="false" ht="12.8" hidden="false" customHeight="false" outlineLevel="0" collapsed="false">
      <c r="A79" s="50"/>
      <c r="B79" s="50"/>
      <c r="C79" s="50"/>
      <c r="D79" s="50"/>
      <c r="E79" s="56"/>
      <c r="F79" s="57" t="s">
        <v>23</v>
      </c>
      <c r="G79" s="58"/>
      <c r="H79" s="59" t="s">
        <v>23</v>
      </c>
      <c r="I79" s="60"/>
      <c r="J79" s="56"/>
      <c r="K79" s="50"/>
    </row>
    <row r="80" customFormat="false" ht="23.95" hidden="false" customHeight="false" outlineLevel="0" collapsed="false">
      <c r="A80" s="50"/>
      <c r="B80" s="50"/>
      <c r="C80" s="50"/>
      <c r="D80" s="50"/>
      <c r="E80" s="61" t="s">
        <v>24</v>
      </c>
      <c r="F80" s="62" t="s">
        <v>25</v>
      </c>
      <c r="G80" s="63" t="n">
        <f aca="false">SUMIFS(G8:G75, H8:H75, "StuRa/HFFS")</f>
        <v>0</v>
      </c>
      <c r="H80" s="64" t="s">
        <v>26</v>
      </c>
      <c r="I80" s="63" t="n">
        <f aca="false">SUMIFS(I8:I75, J8:J75, "Wirtschaftsgüter")</f>
        <v>0</v>
      </c>
      <c r="J80" s="61" t="s">
        <v>27</v>
      </c>
      <c r="K80" s="50"/>
    </row>
    <row r="81" customFormat="false" ht="30.7" hidden="false" customHeight="false" outlineLevel="0" collapsed="false">
      <c r="A81" s="50"/>
      <c r="B81" s="50"/>
      <c r="C81" s="50"/>
      <c r="D81" s="50"/>
      <c r="E81" s="61" t="s">
        <v>28</v>
      </c>
      <c r="F81" s="62" t="s">
        <v>29</v>
      </c>
      <c r="G81" s="63" t="n">
        <f aca="false">SUMIFS(G8:G75, H8:H75, "Anderer FSR")</f>
        <v>0</v>
      </c>
      <c r="H81" s="64" t="s">
        <v>30</v>
      </c>
      <c r="I81" s="63" t="n">
        <f aca="false">SUMIFS(I8:I75, J8:J75, "Kontoführung")</f>
        <v>0</v>
      </c>
      <c r="J81" s="61" t="s">
        <v>31</v>
      </c>
      <c r="K81" s="50"/>
    </row>
    <row r="82" customFormat="false" ht="23.95" hidden="false" customHeight="false" outlineLevel="0" collapsed="false">
      <c r="A82" s="50"/>
      <c r="B82" s="50"/>
      <c r="C82" s="50"/>
      <c r="D82" s="50"/>
      <c r="E82" s="61" t="s">
        <v>32</v>
      </c>
      <c r="F82" s="62" t="s">
        <v>33</v>
      </c>
      <c r="G82" s="63" t="n">
        <f aca="false">SUMIFS(G8:G75, H8:H75, "Unkostenbeteiligung")</f>
        <v>0</v>
      </c>
      <c r="H82" s="64" t="s">
        <v>34</v>
      </c>
      <c r="I82" s="63" t="n">
        <f aca="false">SUMIFS(I8:I75, J8:J75, "Verwaltung/Öffentlichkeitsarbeit")</f>
        <v>0</v>
      </c>
      <c r="J82" s="61" t="s">
        <v>35</v>
      </c>
      <c r="K82" s="50"/>
    </row>
    <row r="83" customFormat="false" ht="20.95" hidden="false" customHeight="false" outlineLevel="0" collapsed="false">
      <c r="A83" s="50"/>
      <c r="B83" s="50"/>
      <c r="C83" s="50"/>
      <c r="D83" s="50"/>
      <c r="E83" s="61" t="s">
        <v>36</v>
      </c>
      <c r="F83" s="62" t="s">
        <v>37</v>
      </c>
      <c r="G83" s="63" t="n">
        <f aca="false">SUMIFS(G8:G74, H8:H74, "Gastronomie")</f>
        <v>0</v>
      </c>
      <c r="H83" s="64" t="s">
        <v>38</v>
      </c>
      <c r="I83" s="63" t="n">
        <f aca="false">SUMIFS(I8:I75, J8:J75, "Veranstaltungen")</f>
        <v>0</v>
      </c>
      <c r="J83" s="61" t="s">
        <v>39</v>
      </c>
      <c r="K83" s="50"/>
    </row>
    <row r="84" customFormat="false" ht="23.85" hidden="false" customHeight="false" outlineLevel="0" collapsed="false">
      <c r="A84" s="50"/>
      <c r="B84" s="50"/>
      <c r="C84" s="50"/>
      <c r="D84" s="50"/>
      <c r="E84" s="61"/>
      <c r="F84" s="62" t="s">
        <v>40</v>
      </c>
      <c r="G84" s="63" t="n">
        <f aca="false">SUMIFS(G8:G75, H8:H75, "Zuschuss SMWK")</f>
        <v>0</v>
      </c>
      <c r="H84" s="64" t="s">
        <v>41</v>
      </c>
      <c r="I84" s="63" t="n">
        <f aca="false">SUMIFS(I8:I75, J8:J75, "Förderung AG")</f>
        <v>0</v>
      </c>
      <c r="J84" s="61" t="s">
        <v>42</v>
      </c>
      <c r="K84" s="50"/>
    </row>
    <row r="85" customFormat="false" ht="23.95" hidden="false" customHeight="false" outlineLevel="0" collapsed="false">
      <c r="A85" s="50"/>
      <c r="B85" s="50"/>
      <c r="C85" s="50"/>
      <c r="D85" s="50"/>
      <c r="E85" s="61"/>
      <c r="F85" s="62" t="s">
        <v>43</v>
      </c>
      <c r="G85" s="63" t="n">
        <f aca="false">SUMIFS(G8:G75, H8:H75, "Zuschuss StuWe")</f>
        <v>0</v>
      </c>
      <c r="H85" s="64" t="s">
        <v>44</v>
      </c>
      <c r="I85" s="63" t="n">
        <f aca="false">SUMIFS(I8:I75, J8:J75, "Förderung PD")</f>
        <v>0</v>
      </c>
      <c r="J85" s="61" t="s">
        <v>45</v>
      </c>
      <c r="K85" s="50"/>
    </row>
    <row r="86" customFormat="false" ht="12.8" hidden="false" customHeight="false" outlineLevel="0" collapsed="false">
      <c r="A86" s="50"/>
      <c r="B86" s="50"/>
      <c r="C86" s="50"/>
      <c r="D86" s="50"/>
      <c r="E86" s="61"/>
      <c r="F86" s="62" t="s">
        <v>46</v>
      </c>
      <c r="G86" s="63" t="n">
        <f aca="false">SUMIFS(G8:G75, H8:H75, "Zuschuss Sponsoren")</f>
        <v>0</v>
      </c>
      <c r="H86" s="64"/>
      <c r="I86" s="65"/>
      <c r="J86" s="66"/>
      <c r="K86" s="50"/>
    </row>
    <row r="87" customFormat="false" ht="12.8" hidden="false" customHeight="false" outlineLevel="0" collapsed="false">
      <c r="A87" s="50"/>
      <c r="B87" s="50"/>
      <c r="C87" s="50"/>
      <c r="D87" s="50"/>
      <c r="E87" s="51"/>
      <c r="F87" s="67" t="s">
        <v>47</v>
      </c>
      <c r="G87" s="68" t="n">
        <f aca="false">SUMIFS(G8:G75, H8:H75, "Sonstige Einnahmen")</f>
        <v>0</v>
      </c>
      <c r="H87" s="69" t="s">
        <v>48</v>
      </c>
      <c r="I87" s="68" t="n">
        <f aca="false">SUMIFS(I8:I75, J8:J75, "sonstige Ausgaben")</f>
        <v>0</v>
      </c>
      <c r="J87" s="51"/>
      <c r="K87" s="50"/>
    </row>
    <row r="88" customFormat="false" ht="113.95" hidden="false" customHeight="true" outlineLevel="0" collapsed="false">
      <c r="E88" s="70" t="s">
        <v>49</v>
      </c>
      <c r="F88" s="70"/>
      <c r="G88" s="70"/>
      <c r="H88" s="70"/>
      <c r="I88" s="70"/>
      <c r="J88" s="70"/>
      <c r="K88" s="71"/>
      <c r="L88" s="71"/>
      <c r="M88" s="71"/>
    </row>
  </sheetData>
  <mergeCells count="10">
    <mergeCell ref="A1:K1"/>
    <mergeCell ref="A2:K2"/>
    <mergeCell ref="A3:K3"/>
    <mergeCell ref="A4:K4"/>
    <mergeCell ref="A5:K5"/>
    <mergeCell ref="L7:M7"/>
    <mergeCell ref="L9:M10"/>
    <mergeCell ref="A76:H76"/>
    <mergeCell ref="E77:J77"/>
    <mergeCell ref="E88:J88"/>
  </mergeCells>
  <dataValidations count="2">
    <dataValidation allowBlank="true" operator="between" showDropDown="false" showErrorMessage="false" showInputMessage="false" sqref="H7:H75" type="list">
      <formula1>"StuRa/HFFS,Anderer FSR,Unkostenbeteiligung,Gastronomie,Zuschuss SMWK,Zuschuss StuWe,Zuschuss Sponsoren,Sonstige Einnahmen"</formula1>
      <formula2>0</formula2>
    </dataValidation>
    <dataValidation allowBlank="true" operator="between" showDropDown="false" showErrorMessage="false" showInputMessage="false" sqref="J7:J75" type="list">
      <formula1>"Wirtschaftsgüter,Kontoführung,Verwaltung/Öffentlichkeitsarbeit,Veranstaltungen,Förderung AG,Förderung PD,sonstige Ausgaben"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6" min="1" style="0" width="10.3928571428571"/>
    <col collapsed="false" hidden="false" max="1025" min="27" style="0" width="13.9030612244898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26" min="1" style="0" width="10.3928571428571"/>
    <col collapsed="false" hidden="false" max="1025" min="27" style="0" width="13.9030612244898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2010-08-11T14:44:12Z</dcterms:created>
  <dc:creator>localadmin</dc:creator>
  <dc:description/>
  <dc:language>de-DE</dc:language>
  <cp:lastModifiedBy/>
  <dcterms:modified xsi:type="dcterms:W3CDTF">2019-10-18T17:44:43Z</dcterms:modified>
  <cp:revision>2</cp:revision>
  <dc:subject/>
  <dc:title/>
</cp:coreProperties>
</file>